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876" windowHeight="71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<sst xmlns="http://schemas.openxmlformats.org/spreadsheetml/2006/main" count="60" uniqueCount="32">
  <si>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บัญชีสรุปโครงการพัฒนา</t>
  </si>
  <si>
    <t>แผนพัฒนาท้องถิ่นสี่ปี (พ.ศ.2561-2564)</t>
  </si>
  <si>
    <t>องค์การบริหารส่วนตำบลหนองพลับ อำเภอเมือง จังหวัดเพชรบุรี</t>
  </si>
  <si>
    <t>ยุทธศาสตร์</t>
  </si>
  <si>
    <t>ปี 2561</t>
  </si>
  <si>
    <t>ปี 2562</t>
  </si>
  <si>
    <t>ปี 2563</t>
  </si>
  <si>
    <t>ปี 2564</t>
  </si>
  <si>
    <t>รวม 4 ปี</t>
  </si>
  <si>
    <t>จำนวนโครงการ</t>
  </si>
  <si>
    <t>งบประมาณ (บาท)</t>
  </si>
  <si>
    <t xml:space="preserve"> 1.1 แผนงาน เคหะและชุมชน</t>
  </si>
  <si>
    <t>รวม</t>
  </si>
  <si>
    <t>1.2 แผนงาน บริหารงานทั่วไป</t>
  </si>
  <si>
    <t>1.3 แผนงาน สร้างความเข้มแข็งของชุมชน</t>
  </si>
  <si>
    <t>1. ยุทธศาสตร์การพัฒนาด้านโครงสร้างพื้นฐานแหล่งน้ำ สภาพแวดล้อมน่าอยู่</t>
  </si>
  <si>
    <t>2. ยุทธศาสตร์การพัฒนาคนและสังคมให้มีคุณภาพชีวิตที่ดีขึ้น</t>
  </si>
  <si>
    <t>2.1 แผนงาน การศึกษา</t>
  </si>
  <si>
    <t>2.2 แผนงาน สร้างความเข้มแข็งของชุมชน</t>
  </si>
  <si>
    <t>2.4 แผนงาน การรักษาความสงบภายใน</t>
  </si>
  <si>
    <t>2.5 แผนงาน สังคมสงเคราะห์</t>
  </si>
  <si>
    <t>2.3 แผนงาน สาธารณสุข</t>
  </si>
  <si>
    <t>2.6 แผนงาน การศาสนาวัฒนธรรมและนันทนาการ</t>
  </si>
  <si>
    <t>3. ยุทธศาสตร์การพัฒนาเศรษฐกิจชุมชนตามหลักปรัชญาเศรษฐกิจพอเพียง</t>
  </si>
  <si>
    <t>3.1 แผนงาน การเกษตร</t>
  </si>
  <si>
    <t>4. ยุทธศาสตร์การพัฒนาการรักษา พัฒนาศิลปวัฒนธรรม ศาสนา จารีตประเพณี</t>
  </si>
  <si>
    <t>4.1 แผนงาน การศาสนาวัฒนธรรมและนันทนาการ</t>
  </si>
  <si>
    <t>5. ยุทธศาสตร์การบริหารงานตามหลักธรรมาภิบาล</t>
  </si>
  <si>
    <t>5.1 แผนงาน บริหารงานทั่วไป</t>
  </si>
  <si>
    <t>รวมทั้งสิ้น</t>
  </si>
  <si>
    <t>5.3 แผนงาน งบกลาง</t>
  </si>
  <si>
    <t>5.2 แผนงาน สร้างความเข้มแข็งของชุมชน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</si>
</sst>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6"/>
      <color indexed="20"/>
      <name val="TH SarabunPSK"/>
      <family val="2"/>
    </font>
    <font>
      <u val="single"/>
      <sz val="16"/>
      <color indexed="12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6"/>
      <color indexed="8"/>
      <name val="TH NiramitIT๙"/>
      <family val="0"/>
    </font>
    <font>
      <b/>
      <sz val="14"/>
      <color indexed="8"/>
      <name val="TH NiramitIT๙"/>
      <family val="0"/>
    </font>
    <font>
      <sz val="14"/>
      <color indexed="8"/>
      <name val="TH NiramitIT๙"/>
      <family val="0"/>
    </font>
    <font>
      <b/>
      <sz val="14"/>
      <color indexed="53"/>
      <name val="TH NiramitIT๙"/>
      <family val="0"/>
    </font>
    <font>
      <sz val="14"/>
      <color indexed="53"/>
      <name val="TH NiramitIT๙"/>
      <family val="0"/>
    </font>
    <font>
      <b/>
      <sz val="15"/>
      <color indexed="53"/>
      <name val="TH NiramitIT๙"/>
      <family val="0"/>
    </font>
    <font>
      <b/>
      <sz val="15"/>
      <color indexed="60"/>
      <name val="TH NiramitIT๙"/>
      <family val="0"/>
    </font>
    <font>
      <b/>
      <sz val="16"/>
      <color indexed="60"/>
      <name val="TH NiramitIT๙"/>
      <family val="0"/>
    </font>
    <font>
      <b/>
      <sz val="14"/>
      <color indexed="60"/>
      <name val="TH NiramitIT๙"/>
      <family val="0"/>
    </font>
    <font>
      <sz val="14"/>
      <name val="TH NiramitIT๙"/>
      <family val="0"/>
    </font>
    <font>
      <sz val="16"/>
      <color theme="0"/>
      <name val="TH SarabunPSK"/>
      <family val="2"/>
    </font>
    <font>
      <u val="single"/>
      <sz val="16"/>
      <color theme="11"/>
      <name val="TH SarabunPSK"/>
      <family val="2"/>
    </font>
    <font>
      <u val="single"/>
      <sz val="16"/>
      <color theme="1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6"/>
      <color theme="1"/>
      <name val="TH NiramitIT๙"/>
      <family val="0"/>
    </font>
    <font>
      <b/>
      <sz val="14"/>
      <color theme="1"/>
      <name val="TH NiramitIT๙"/>
      <family val="0"/>
    </font>
    <font>
      <sz val="14"/>
      <color theme="1"/>
      <name val="TH NiramitIT๙"/>
      <family val="0"/>
    </font>
    <font>
      <b/>
      <sz val="14"/>
      <color theme="9" tint="-0.24997000396251678"/>
      <name val="TH NiramitIT๙"/>
      <family val="0"/>
    </font>
    <font>
      <sz val="14"/>
      <color theme="9" tint="-0.24997000396251678"/>
      <name val="TH NiramitIT๙"/>
      <family val="0"/>
    </font>
    <font>
      <b/>
      <sz val="15"/>
      <color theme="9" tint="-0.24997000396251678"/>
      <name val="TH NiramitIT๙"/>
      <family val="0"/>
    </font>
    <font>
      <b/>
      <sz val="15"/>
      <color rgb="FFC00000"/>
      <name val="TH NiramitIT๙"/>
      <family val="0"/>
    </font>
    <font>
      <b/>
      <sz val="16"/>
      <color rgb="FFC00000"/>
      <name val="TH NiramitIT๙"/>
      <family val="0"/>
    </font>
    <font>
      <b/>
      <sz val="14"/>
      <color rgb="FFC00000"/>
      <name val="TH Niramit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3" fontId="50" fillId="0" borderId="11" xfId="0" applyNumberFormat="1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8" fillId="0" borderId="0" xfId="0" applyFont="1" applyAlignment="1">
      <alignment vertical="center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wrapText="1"/>
    </xf>
    <xf numFmtId="3" fontId="50" fillId="0" borderId="15" xfId="0" applyNumberFormat="1" applyFont="1" applyBorder="1" applyAlignment="1">
      <alignment horizontal="right" wrapText="1"/>
    </xf>
    <xf numFmtId="0" fontId="50" fillId="0" borderId="12" xfId="0" applyFont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3" fontId="50" fillId="0" borderId="17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0" fontId="50" fillId="0" borderId="14" xfId="0" applyFont="1" applyBorder="1" applyAlignment="1">
      <alignment wrapText="1"/>
    </xf>
    <xf numFmtId="3" fontId="50" fillId="0" borderId="14" xfId="0" applyNumberFormat="1" applyFont="1" applyBorder="1" applyAlignment="1">
      <alignment horizontal="right" wrapText="1"/>
    </xf>
    <xf numFmtId="0" fontId="49" fillId="0" borderId="1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3" fontId="50" fillId="0" borderId="17" xfId="0" applyNumberFormat="1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4" xfId="0" applyFont="1" applyBorder="1" applyAlignment="1">
      <alignment horizontal="center" wrapText="1"/>
    </xf>
    <xf numFmtId="3" fontId="51" fillId="0" borderId="14" xfId="0" applyNumberFormat="1" applyFont="1" applyBorder="1" applyAlignment="1">
      <alignment horizontal="right" wrapText="1"/>
    </xf>
    <xf numFmtId="0" fontId="51" fillId="0" borderId="14" xfId="0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right" vertical="center" wrapText="1"/>
    </xf>
    <xf numFmtId="0" fontId="51" fillId="0" borderId="16" xfId="0" applyFont="1" applyBorder="1" applyAlignment="1">
      <alignment horizontal="center" wrapText="1"/>
    </xf>
    <xf numFmtId="3" fontId="51" fillId="0" borderId="16" xfId="0" applyNumberFormat="1" applyFont="1" applyBorder="1" applyAlignment="1">
      <alignment horizontal="right" wrapText="1"/>
    </xf>
    <xf numFmtId="0" fontId="52" fillId="0" borderId="14" xfId="0" applyFont="1" applyBorder="1" applyAlignment="1">
      <alignment horizontal="center" wrapText="1"/>
    </xf>
    <xf numFmtId="3" fontId="52" fillId="0" borderId="20" xfId="0" applyNumberFormat="1" applyFont="1" applyBorder="1" applyAlignment="1">
      <alignment horizontal="right" wrapText="1"/>
    </xf>
    <xf numFmtId="0" fontId="52" fillId="0" borderId="16" xfId="0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wrapText="1"/>
    </xf>
    <xf numFmtId="3" fontId="52" fillId="0" borderId="21" xfId="0" applyNumberFormat="1" applyFont="1" applyBorder="1" applyAlignment="1">
      <alignment horizontal="right" wrapText="1"/>
    </xf>
    <xf numFmtId="0" fontId="52" fillId="0" borderId="19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 wrapText="1"/>
    </xf>
    <xf numFmtId="0" fontId="52" fillId="0" borderId="19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51" fillId="0" borderId="21" xfId="0" applyNumberFormat="1" applyFont="1" applyBorder="1" applyAlignment="1">
      <alignment horizontal="right" wrapText="1"/>
    </xf>
    <xf numFmtId="0" fontId="51" fillId="0" borderId="16" xfId="0" applyFont="1" applyBorder="1" applyAlignment="1">
      <alignment horizontal="center"/>
    </xf>
    <xf numFmtId="3" fontId="51" fillId="0" borderId="16" xfId="0" applyNumberFormat="1" applyFont="1" applyBorder="1" applyAlignment="1">
      <alignment horizontal="right"/>
    </xf>
    <xf numFmtId="0" fontId="51" fillId="0" borderId="19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 wrapText="1"/>
    </xf>
    <xf numFmtId="0" fontId="53" fillId="0" borderId="16" xfId="0" applyFont="1" applyBorder="1" applyAlignment="1">
      <alignment horizontal="center" wrapText="1"/>
    </xf>
    <xf numFmtId="3" fontId="53" fillId="0" borderId="16" xfId="0" applyNumberFormat="1" applyFont="1" applyBorder="1" applyAlignment="1">
      <alignment horizontal="right" wrapText="1"/>
    </xf>
    <xf numFmtId="3" fontId="53" fillId="0" borderId="17" xfId="0" applyNumberFormat="1" applyFont="1" applyBorder="1" applyAlignment="1">
      <alignment horizontal="right" wrapText="1"/>
    </xf>
    <xf numFmtId="0" fontId="53" fillId="0" borderId="16" xfId="0" applyFont="1" applyBorder="1" applyAlignment="1">
      <alignment horizontal="center"/>
    </xf>
    <xf numFmtId="3" fontId="53" fillId="0" borderId="16" xfId="0" applyNumberFormat="1" applyFont="1" applyBorder="1" applyAlignment="1">
      <alignment horizontal="right"/>
    </xf>
    <xf numFmtId="0" fontId="53" fillId="0" borderId="19" xfId="0" applyFont="1" applyBorder="1" applyAlignment="1">
      <alignment horizontal="center" wrapText="1"/>
    </xf>
    <xf numFmtId="3" fontId="53" fillId="0" borderId="11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 horizontal="right" vertical="center" wrapText="1"/>
    </xf>
    <xf numFmtId="3" fontId="50" fillId="0" borderId="15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center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wrapText="1"/>
    </xf>
    <xf numFmtId="0" fontId="53" fillId="0" borderId="19" xfId="0" applyFont="1" applyBorder="1" applyAlignment="1">
      <alignment horizontal="right" wrapText="1"/>
    </xf>
    <xf numFmtId="0" fontId="54" fillId="0" borderId="16" xfId="0" applyFont="1" applyBorder="1" applyAlignment="1">
      <alignment/>
    </xf>
    <xf numFmtId="3" fontId="54" fillId="0" borderId="17" xfId="0" applyNumberFormat="1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55" fillId="0" borderId="16" xfId="0" applyFont="1" applyBorder="1" applyAlignment="1">
      <alignment horizontal="right"/>
    </xf>
    <xf numFmtId="3" fontId="56" fillId="0" borderId="21" xfId="0" applyNumberFormat="1" applyFont="1" applyBorder="1" applyAlignment="1">
      <alignment horizontal="right"/>
    </xf>
    <xf numFmtId="0" fontId="49" fillId="0" borderId="1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22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23" xfId="0" applyFont="1" applyFill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3" fontId="50" fillId="0" borderId="14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123825</xdr:rowOff>
    </xdr:from>
    <xdr:to>
      <xdr:col>10</xdr:col>
      <xdr:colOff>762000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43975" y="123825"/>
          <a:ext cx="10096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NiramitIT๙"/>
              <a:ea typeface="TH NiramitIT๙"/>
              <a:cs typeface="TH NiramitIT๙"/>
            </a:rPr>
            <a:t>แบบ ผ. 0</a:t>
          </a:r>
          <a:r>
            <a:rPr lang="en-US" cap="none" sz="1600" b="1" i="0" u="none" baseline="0">
              <a:solidFill>
                <a:srgbClr val="000000"/>
              </a:solidFill>
              <a:latin typeface="TH NiramitIT๙"/>
              <a:ea typeface="TH NiramitIT๙"/>
              <a:cs typeface="TH NiramitIT๙"/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  <a:latin typeface="TH NiramitIT๙"/>
              <a:ea typeface="TH NiramitIT๙"/>
              <a:cs typeface="TH NiramitIT๙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I35" sqref="I35"/>
    </sheetView>
  </sheetViews>
  <sheetFormatPr defaultColWidth="9.00390625" defaultRowHeight="24"/>
  <cols>
    <col min="1" max="1" width="26.875" style="0" customWidth="1"/>
    <col min="2" max="2" width="8.125" style="0" customWidth="1"/>
    <col min="3" max="3" width="13.50390625" style="0" customWidth="1"/>
    <col min="4" max="4" width="8.125" style="0" customWidth="1"/>
    <col min="5" max="5" width="13.75390625" style="0" customWidth="1"/>
    <col min="6" max="6" width="7.875" style="0" customWidth="1"/>
    <col min="7" max="7" width="13.25390625" style="0" customWidth="1"/>
    <col min="8" max="8" width="7.75390625" style="0" customWidth="1"/>
    <col min="9" max="9" width="13.25390625" style="0" customWidth="1"/>
    <col min="10" max="10" width="8.125" style="0" customWidth="1"/>
    <col min="11" max="11" width="14.75390625" style="0" customWidth="1"/>
  </cols>
  <sheetData>
    <row r="1" ht="24">
      <c r="A1" s="1"/>
    </row>
    <row r="2" spans="1:15" ht="24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6"/>
      <c r="M2" s="6"/>
      <c r="N2" s="6"/>
      <c r="O2" s="6"/>
    </row>
    <row r="3" spans="1:15" ht="24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6"/>
      <c r="M3" s="6"/>
      <c r="N3" s="6"/>
      <c r="O3" s="6"/>
    </row>
    <row r="4" spans="1:15" ht="24.75" thickBo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6"/>
      <c r="M4" s="6"/>
      <c r="N4" s="6"/>
      <c r="O4" s="6"/>
    </row>
    <row r="5" spans="1:11" ht="24.75" thickBot="1">
      <c r="A5" s="79" t="s">
        <v>3</v>
      </c>
      <c r="B5" s="70" t="s">
        <v>4</v>
      </c>
      <c r="C5" s="71"/>
      <c r="D5" s="70" t="s">
        <v>5</v>
      </c>
      <c r="E5" s="71"/>
      <c r="F5" s="70" t="s">
        <v>6</v>
      </c>
      <c r="G5" s="71"/>
      <c r="H5" s="70" t="s">
        <v>7</v>
      </c>
      <c r="I5" s="71"/>
      <c r="J5" s="70" t="s">
        <v>8</v>
      </c>
      <c r="K5" s="71"/>
    </row>
    <row r="6" spans="1:11" ht="43.5" thickBot="1">
      <c r="A6" s="80"/>
      <c r="B6" s="2" t="s">
        <v>9</v>
      </c>
      <c r="C6" s="2" t="s">
        <v>10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  <c r="J6" s="2" t="s">
        <v>9</v>
      </c>
      <c r="K6" s="57" t="s">
        <v>10</v>
      </c>
    </row>
    <row r="7" spans="1:11" ht="24.75" thickBot="1">
      <c r="A7" s="72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4"/>
    </row>
    <row r="8" spans="1:11" ht="24.75" thickBot="1">
      <c r="A8" s="14" t="s">
        <v>11</v>
      </c>
      <c r="B8" s="8">
        <v>37</v>
      </c>
      <c r="C8" s="15">
        <v>24531100</v>
      </c>
      <c r="D8" s="8">
        <v>23</v>
      </c>
      <c r="E8" s="15">
        <v>21465300</v>
      </c>
      <c r="F8" s="8">
        <v>2</v>
      </c>
      <c r="G8" s="15">
        <v>1300000</v>
      </c>
      <c r="H8" s="8">
        <v>2</v>
      </c>
      <c r="I8" s="15">
        <v>1300000</v>
      </c>
      <c r="J8" s="29">
        <f aca="true" t="shared" si="0" ref="J8:K10">SUM(B8+D8+F8+H8)</f>
        <v>64</v>
      </c>
      <c r="K8" s="30">
        <f t="shared" si="0"/>
        <v>48596400</v>
      </c>
    </row>
    <row r="9" spans="1:11" ht="24.75" thickBot="1">
      <c r="A9" s="14" t="s">
        <v>13</v>
      </c>
      <c r="B9" s="8">
        <v>1</v>
      </c>
      <c r="C9" s="15">
        <v>150000</v>
      </c>
      <c r="D9" s="8">
        <v>1</v>
      </c>
      <c r="E9" s="15">
        <v>150000</v>
      </c>
      <c r="F9" s="8">
        <v>1</v>
      </c>
      <c r="G9" s="15">
        <v>150000</v>
      </c>
      <c r="H9" s="8">
        <v>1</v>
      </c>
      <c r="I9" s="83">
        <v>150000</v>
      </c>
      <c r="J9" s="29">
        <f t="shared" si="0"/>
        <v>4</v>
      </c>
      <c r="K9" s="30">
        <f t="shared" si="0"/>
        <v>600000</v>
      </c>
    </row>
    <row r="10" spans="1:11" ht="43.5" thickBot="1">
      <c r="A10" s="14" t="s">
        <v>14</v>
      </c>
      <c r="B10" s="21">
        <v>4</v>
      </c>
      <c r="C10" s="82">
        <v>80000</v>
      </c>
      <c r="D10" s="21">
        <v>4</v>
      </c>
      <c r="E10" s="82">
        <v>80000</v>
      </c>
      <c r="F10" s="21">
        <v>4</v>
      </c>
      <c r="G10" s="82">
        <v>80000</v>
      </c>
      <c r="H10" s="21">
        <v>4</v>
      </c>
      <c r="I10" s="82">
        <v>80000</v>
      </c>
      <c r="J10" s="31">
        <f t="shared" si="0"/>
        <v>16</v>
      </c>
      <c r="K10" s="32">
        <f t="shared" si="0"/>
        <v>320000</v>
      </c>
    </row>
    <row r="11" spans="1:11" ht="24.75" thickBot="1">
      <c r="A11" s="16" t="s">
        <v>12</v>
      </c>
      <c r="B11" s="50">
        <f aca="true" t="shared" si="1" ref="B11:K11">SUM(B8:B10)</f>
        <v>42</v>
      </c>
      <c r="C11" s="51">
        <f t="shared" si="1"/>
        <v>24761100</v>
      </c>
      <c r="D11" s="50">
        <f t="shared" si="1"/>
        <v>28</v>
      </c>
      <c r="E11" s="51">
        <f t="shared" si="1"/>
        <v>21695300</v>
      </c>
      <c r="F11" s="50">
        <f t="shared" si="1"/>
        <v>7</v>
      </c>
      <c r="G11" s="51">
        <f t="shared" si="1"/>
        <v>1530000</v>
      </c>
      <c r="H11" s="50">
        <f t="shared" si="1"/>
        <v>7</v>
      </c>
      <c r="I11" s="51">
        <f t="shared" si="1"/>
        <v>1530000</v>
      </c>
      <c r="J11" s="33">
        <f>SUM(J8:J10)</f>
        <v>84</v>
      </c>
      <c r="K11" s="34">
        <f t="shared" si="1"/>
        <v>49516400</v>
      </c>
    </row>
    <row r="12" spans="1:11" ht="24.75" thickBot="1">
      <c r="A12" s="75" t="s">
        <v>16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4.75" thickBot="1">
      <c r="A13" s="7" t="s">
        <v>17</v>
      </c>
      <c r="B13" s="8">
        <v>18</v>
      </c>
      <c r="C13" s="9">
        <v>2131000</v>
      </c>
      <c r="D13" s="8">
        <v>16</v>
      </c>
      <c r="E13" s="9">
        <v>2531000</v>
      </c>
      <c r="F13" s="8">
        <v>16</v>
      </c>
      <c r="G13" s="9">
        <v>2531000</v>
      </c>
      <c r="H13" s="8">
        <v>16</v>
      </c>
      <c r="I13" s="9">
        <v>2531000</v>
      </c>
      <c r="J13" s="35">
        <f aca="true" t="shared" si="2" ref="J13:K18">SUM(B13+D13+F13+H13)</f>
        <v>66</v>
      </c>
      <c r="K13" s="36">
        <f t="shared" si="2"/>
        <v>9724000</v>
      </c>
    </row>
    <row r="14" spans="1:11" ht="43.5" thickBot="1">
      <c r="A14" s="10" t="s">
        <v>18</v>
      </c>
      <c r="B14" s="23">
        <v>8</v>
      </c>
      <c r="C14" s="24">
        <v>261500</v>
      </c>
      <c r="D14" s="23">
        <v>8</v>
      </c>
      <c r="E14" s="24">
        <v>261500</v>
      </c>
      <c r="F14" s="23">
        <v>6</v>
      </c>
      <c r="G14" s="24">
        <v>261500</v>
      </c>
      <c r="H14" s="23">
        <v>6</v>
      </c>
      <c r="I14" s="24">
        <v>261500</v>
      </c>
      <c r="J14" s="37">
        <f t="shared" si="2"/>
        <v>28</v>
      </c>
      <c r="K14" s="38">
        <f t="shared" si="2"/>
        <v>1046000</v>
      </c>
    </row>
    <row r="15" spans="1:11" ht="24.75" thickBot="1">
      <c r="A15" s="20" t="s">
        <v>21</v>
      </c>
      <c r="B15" s="11">
        <v>6</v>
      </c>
      <c r="C15" s="12">
        <v>260000</v>
      </c>
      <c r="D15" s="11">
        <v>6</v>
      </c>
      <c r="E15" s="12">
        <v>260000</v>
      </c>
      <c r="F15" s="11">
        <v>6</v>
      </c>
      <c r="G15" s="12">
        <v>260000</v>
      </c>
      <c r="H15" s="11">
        <v>6</v>
      </c>
      <c r="I15" s="12">
        <v>260000</v>
      </c>
      <c r="J15" s="39">
        <f t="shared" si="2"/>
        <v>24</v>
      </c>
      <c r="K15" s="40">
        <f t="shared" si="2"/>
        <v>1040000</v>
      </c>
    </row>
    <row r="16" spans="1:11" ht="24.75" thickBot="1">
      <c r="A16" s="20" t="s">
        <v>19</v>
      </c>
      <c r="B16" s="11">
        <v>4</v>
      </c>
      <c r="C16" s="12">
        <v>295000</v>
      </c>
      <c r="D16" s="11">
        <v>4</v>
      </c>
      <c r="E16" s="12">
        <v>295000</v>
      </c>
      <c r="F16" s="11">
        <v>4</v>
      </c>
      <c r="G16" s="12">
        <v>295000</v>
      </c>
      <c r="H16" s="11">
        <v>4</v>
      </c>
      <c r="I16" s="12">
        <v>295000</v>
      </c>
      <c r="J16" s="39">
        <f t="shared" si="2"/>
        <v>16</v>
      </c>
      <c r="K16" s="40">
        <f t="shared" si="2"/>
        <v>1180000</v>
      </c>
    </row>
    <row r="17" spans="1:11" ht="24.75" thickBot="1">
      <c r="A17" s="10" t="s">
        <v>20</v>
      </c>
      <c r="B17" s="11">
        <v>1</v>
      </c>
      <c r="C17" s="3">
        <v>40000</v>
      </c>
      <c r="D17" s="11">
        <v>1</v>
      </c>
      <c r="E17" s="3">
        <v>40000</v>
      </c>
      <c r="F17" s="11">
        <v>1</v>
      </c>
      <c r="G17" s="3">
        <v>40000</v>
      </c>
      <c r="H17" s="11">
        <v>1</v>
      </c>
      <c r="I17" s="3">
        <v>40000</v>
      </c>
      <c r="J17" s="41">
        <f t="shared" si="2"/>
        <v>4</v>
      </c>
      <c r="K17" s="42">
        <f t="shared" si="2"/>
        <v>160000</v>
      </c>
    </row>
    <row r="18" spans="1:11" ht="43.5" thickBot="1">
      <c r="A18" s="10" t="s">
        <v>22</v>
      </c>
      <c r="B18" s="22">
        <v>12</v>
      </c>
      <c r="C18" s="25">
        <v>295000</v>
      </c>
      <c r="D18" s="22">
        <v>12</v>
      </c>
      <c r="E18" s="25">
        <v>295000</v>
      </c>
      <c r="F18" s="22">
        <v>12</v>
      </c>
      <c r="G18" s="25">
        <v>295000</v>
      </c>
      <c r="H18" s="22">
        <v>12</v>
      </c>
      <c r="I18" s="25">
        <v>295000</v>
      </c>
      <c r="J18" s="43">
        <f t="shared" si="2"/>
        <v>48</v>
      </c>
      <c r="K18" s="44">
        <f t="shared" si="2"/>
        <v>1180000</v>
      </c>
    </row>
    <row r="19" spans="1:11" ht="24.75" thickBot="1">
      <c r="A19" s="5" t="s">
        <v>12</v>
      </c>
      <c r="B19" s="50">
        <f>SUM(B13:B18)</f>
        <v>49</v>
      </c>
      <c r="C19" s="52">
        <f>SUM(C13:C18)</f>
        <v>3282500</v>
      </c>
      <c r="D19" s="50">
        <f>SUM(D13:D18)</f>
        <v>47</v>
      </c>
      <c r="E19" s="52">
        <f>SUM(E13:E18)</f>
        <v>3682500</v>
      </c>
      <c r="F19" s="50">
        <f>SUM(F13:F18)</f>
        <v>45</v>
      </c>
      <c r="G19" s="52">
        <f>SUM(G13:G18)</f>
        <v>3682500</v>
      </c>
      <c r="H19" s="50">
        <f>SUM(H13:H18)</f>
        <v>45</v>
      </c>
      <c r="I19" s="52">
        <f>SUM(I13:I18)</f>
        <v>3682500</v>
      </c>
      <c r="J19" s="33">
        <f>SUM(J13:J18)</f>
        <v>186</v>
      </c>
      <c r="K19" s="45">
        <f>SUM(K13:K18)</f>
        <v>14330000</v>
      </c>
    </row>
    <row r="20" spans="1:12" ht="24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28"/>
    </row>
    <row r="21" spans="1:11" ht="2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4.75" thickBot="1">
      <c r="A22" s="19"/>
      <c r="B22" s="17"/>
      <c r="C22" s="13"/>
      <c r="D22" s="17"/>
      <c r="E22" s="13"/>
      <c r="F22" s="17"/>
      <c r="G22" s="13"/>
      <c r="H22" s="17"/>
      <c r="I22" s="13"/>
      <c r="J22" s="17"/>
      <c r="K22" s="13"/>
    </row>
    <row r="23" spans="1:11" ht="24.75" thickBot="1">
      <c r="A23" s="79" t="s">
        <v>3</v>
      </c>
      <c r="B23" s="70" t="s">
        <v>4</v>
      </c>
      <c r="C23" s="71"/>
      <c r="D23" s="70" t="s">
        <v>5</v>
      </c>
      <c r="E23" s="71"/>
      <c r="F23" s="70" t="s">
        <v>6</v>
      </c>
      <c r="G23" s="71"/>
      <c r="H23" s="70" t="s">
        <v>7</v>
      </c>
      <c r="I23" s="71"/>
      <c r="J23" s="70" t="s">
        <v>8</v>
      </c>
      <c r="K23" s="71"/>
    </row>
    <row r="24" spans="1:11" ht="43.5" thickBot="1">
      <c r="A24" s="80"/>
      <c r="B24" s="2" t="s">
        <v>9</v>
      </c>
      <c r="C24" s="2" t="s">
        <v>10</v>
      </c>
      <c r="D24" s="2" t="s">
        <v>9</v>
      </c>
      <c r="E24" s="2" t="s">
        <v>10</v>
      </c>
      <c r="F24" s="2" t="s">
        <v>9</v>
      </c>
      <c r="G24" s="2" t="s">
        <v>10</v>
      </c>
      <c r="H24" s="2" t="s">
        <v>9</v>
      </c>
      <c r="I24" s="2" t="s">
        <v>10</v>
      </c>
      <c r="J24" s="2" t="s">
        <v>9</v>
      </c>
      <c r="K24" s="57" t="s">
        <v>10</v>
      </c>
    </row>
    <row r="25" spans="1:11" ht="24.75" thickBot="1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 ht="24.75" thickBot="1">
      <c r="A26" s="14" t="s">
        <v>24</v>
      </c>
      <c r="B26" s="8">
        <v>4</v>
      </c>
      <c r="C26" s="15">
        <v>150000</v>
      </c>
      <c r="D26" s="8">
        <v>4</v>
      </c>
      <c r="E26" s="15">
        <v>150000</v>
      </c>
      <c r="F26" s="8">
        <v>4</v>
      </c>
      <c r="G26" s="15">
        <v>150000</v>
      </c>
      <c r="H26" s="8">
        <v>4</v>
      </c>
      <c r="I26" s="15">
        <v>150000</v>
      </c>
      <c r="J26" s="29">
        <f>SUM(B26+D26+F26+H26)</f>
        <v>16</v>
      </c>
      <c r="K26" s="30">
        <f>SUM(C26+E26+G26+I26)</f>
        <v>600000</v>
      </c>
    </row>
    <row r="27" spans="1:11" ht="24.75" thickBot="1">
      <c r="A27" s="26" t="s">
        <v>12</v>
      </c>
      <c r="B27" s="53">
        <f aca="true" t="shared" si="3" ref="B27:K27">SUM(B26:B26)</f>
        <v>4</v>
      </c>
      <c r="C27" s="54">
        <f t="shared" si="3"/>
        <v>150000</v>
      </c>
      <c r="D27" s="53">
        <f t="shared" si="3"/>
        <v>4</v>
      </c>
      <c r="E27" s="54">
        <f t="shared" si="3"/>
        <v>150000</v>
      </c>
      <c r="F27" s="53">
        <f t="shared" si="3"/>
        <v>4</v>
      </c>
      <c r="G27" s="54">
        <f t="shared" si="3"/>
        <v>150000</v>
      </c>
      <c r="H27" s="53">
        <f t="shared" si="3"/>
        <v>4</v>
      </c>
      <c r="I27" s="54">
        <f t="shared" si="3"/>
        <v>150000</v>
      </c>
      <c r="J27" s="46">
        <f t="shared" si="3"/>
        <v>16</v>
      </c>
      <c r="K27" s="47">
        <f t="shared" si="3"/>
        <v>600000</v>
      </c>
    </row>
    <row r="28" spans="1:11" ht="24.75" thickBot="1">
      <c r="A28" s="75" t="s">
        <v>25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</row>
    <row r="29" spans="1:11" ht="43.5" thickBot="1">
      <c r="A29" s="10" t="s">
        <v>26</v>
      </c>
      <c r="B29" s="23">
        <v>14</v>
      </c>
      <c r="C29" s="24">
        <v>362000</v>
      </c>
      <c r="D29" s="23">
        <v>14</v>
      </c>
      <c r="E29" s="24">
        <v>362000</v>
      </c>
      <c r="F29" s="23">
        <v>14</v>
      </c>
      <c r="G29" s="24">
        <v>362000</v>
      </c>
      <c r="H29" s="23">
        <v>14</v>
      </c>
      <c r="I29" s="24">
        <v>362000</v>
      </c>
      <c r="J29" s="58">
        <f>SUM(B29+D29+F29+H29)</f>
        <v>56</v>
      </c>
      <c r="K29" s="59">
        <f>SUM(C29+E29+G29+I29)</f>
        <v>1448000</v>
      </c>
    </row>
    <row r="30" spans="1:11" ht="24.75" thickBot="1">
      <c r="A30" s="18" t="s">
        <v>12</v>
      </c>
      <c r="B30" s="55">
        <f aca="true" t="shared" si="4" ref="B30:K30">SUM(B29:B29)</f>
        <v>14</v>
      </c>
      <c r="C30" s="56">
        <f t="shared" si="4"/>
        <v>362000</v>
      </c>
      <c r="D30" s="55">
        <f t="shared" si="4"/>
        <v>14</v>
      </c>
      <c r="E30" s="56">
        <f t="shared" si="4"/>
        <v>362000</v>
      </c>
      <c r="F30" s="55">
        <f t="shared" si="4"/>
        <v>14</v>
      </c>
      <c r="G30" s="56">
        <f t="shared" si="4"/>
        <v>362000</v>
      </c>
      <c r="H30" s="55">
        <f t="shared" si="4"/>
        <v>14</v>
      </c>
      <c r="I30" s="56">
        <f t="shared" si="4"/>
        <v>362000</v>
      </c>
      <c r="J30" s="48">
        <f t="shared" si="4"/>
        <v>56</v>
      </c>
      <c r="K30" s="49">
        <f t="shared" si="4"/>
        <v>1448000</v>
      </c>
    </row>
    <row r="31" spans="1:11" ht="24.75" thickBot="1">
      <c r="A31" s="75" t="s">
        <v>27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  <row r="32" spans="1:11" ht="24.75" thickBot="1">
      <c r="A32" s="7" t="s">
        <v>28</v>
      </c>
      <c r="B32" s="8">
        <v>14</v>
      </c>
      <c r="C32" s="9">
        <v>203000</v>
      </c>
      <c r="D32" s="8">
        <v>12</v>
      </c>
      <c r="E32" s="9">
        <v>203000</v>
      </c>
      <c r="F32" s="8">
        <v>12</v>
      </c>
      <c r="G32" s="9">
        <v>203000</v>
      </c>
      <c r="H32" s="8">
        <v>12</v>
      </c>
      <c r="I32" s="9">
        <v>203000</v>
      </c>
      <c r="J32" s="35">
        <f aca="true" t="shared" si="5" ref="J32:K34">SUM(B32+D32+F32+H32)</f>
        <v>50</v>
      </c>
      <c r="K32" s="36">
        <f t="shared" si="5"/>
        <v>812000</v>
      </c>
    </row>
    <row r="33" spans="1:11" ht="43.5" thickBot="1">
      <c r="A33" s="7" t="s">
        <v>31</v>
      </c>
      <c r="B33" s="21">
        <v>17</v>
      </c>
      <c r="C33" s="60">
        <v>710000</v>
      </c>
      <c r="D33" s="21">
        <v>17</v>
      </c>
      <c r="E33" s="60">
        <v>710000</v>
      </c>
      <c r="F33" s="21">
        <v>17</v>
      </c>
      <c r="G33" s="60">
        <v>710000</v>
      </c>
      <c r="H33" s="21">
        <v>17</v>
      </c>
      <c r="I33" s="60">
        <v>710000</v>
      </c>
      <c r="J33" s="61">
        <f t="shared" si="5"/>
        <v>68</v>
      </c>
      <c r="K33" s="62">
        <f t="shared" si="5"/>
        <v>2840000</v>
      </c>
    </row>
    <row r="34" spans="1:11" ht="24.75" thickBot="1">
      <c r="A34" s="10" t="s">
        <v>30</v>
      </c>
      <c r="B34" s="11">
        <v>4</v>
      </c>
      <c r="C34" s="12">
        <v>4220000</v>
      </c>
      <c r="D34" s="11">
        <v>4</v>
      </c>
      <c r="E34" s="12">
        <v>4220000</v>
      </c>
      <c r="F34" s="11">
        <v>4</v>
      </c>
      <c r="G34" s="12">
        <v>4220000</v>
      </c>
      <c r="H34" s="11">
        <v>4</v>
      </c>
      <c r="I34" s="12">
        <v>4220000</v>
      </c>
      <c r="J34" s="39">
        <f t="shared" si="5"/>
        <v>16</v>
      </c>
      <c r="K34" s="40">
        <f t="shared" si="5"/>
        <v>16880000</v>
      </c>
    </row>
    <row r="35" spans="1:11" ht="24.75" thickBot="1">
      <c r="A35" s="18" t="s">
        <v>12</v>
      </c>
      <c r="B35" s="64">
        <f aca="true" t="shared" si="6" ref="B35:I35">SUM(B32:B32)</f>
        <v>14</v>
      </c>
      <c r="C35" s="56">
        <f t="shared" si="6"/>
        <v>203000</v>
      </c>
      <c r="D35" s="64">
        <f t="shared" si="6"/>
        <v>12</v>
      </c>
      <c r="E35" s="56">
        <f t="shared" si="6"/>
        <v>203000</v>
      </c>
      <c r="F35" s="64">
        <f t="shared" si="6"/>
        <v>12</v>
      </c>
      <c r="G35" s="56">
        <f t="shared" si="6"/>
        <v>203000</v>
      </c>
      <c r="H35" s="64">
        <f t="shared" si="6"/>
        <v>12</v>
      </c>
      <c r="I35" s="56">
        <f t="shared" si="6"/>
        <v>203000</v>
      </c>
      <c r="J35" s="63">
        <f>SUM(J32:J34)</f>
        <v>134</v>
      </c>
      <c r="K35" s="49">
        <f>SUM(K32:K34)</f>
        <v>20532000</v>
      </c>
    </row>
    <row r="36" spans="1:11" ht="24.75" thickBot="1">
      <c r="A36" s="27" t="s">
        <v>29</v>
      </c>
      <c r="B36" s="65">
        <f>SUM(B11+B19+B27+B30+B35)</f>
        <v>123</v>
      </c>
      <c r="C36" s="66">
        <f>SUM(C11+C19+C27+C30+C35)</f>
        <v>28758600</v>
      </c>
      <c r="D36" s="67">
        <f>SUM(D11+D19+D27+D30+D35)</f>
        <v>105</v>
      </c>
      <c r="E36" s="66">
        <f>SUM(E11+E19+E27+E30+E35)</f>
        <v>26092800</v>
      </c>
      <c r="F36" s="67">
        <f>SUM(F11+F19+F27+F30+F35)</f>
        <v>82</v>
      </c>
      <c r="G36" s="66">
        <f>SUM(G11+G19+G27+G30+G35)</f>
        <v>5927500</v>
      </c>
      <c r="H36" s="67">
        <f>SUM(H11+H19+H27+H30+H35)</f>
        <v>82</v>
      </c>
      <c r="I36" s="66">
        <f>SUM(I11+I19+I27+I30+I35)</f>
        <v>5927500</v>
      </c>
      <c r="J36" s="68">
        <f>SUM(B36+D36+F36+H36)</f>
        <v>392</v>
      </c>
      <c r="K36" s="69">
        <f>SUM(C36+E36+G36+I36)</f>
        <v>66706400</v>
      </c>
    </row>
  </sheetData>
  <sheetProtection/>
  <mergeCells count="21">
    <mergeCell ref="F23:G23"/>
    <mergeCell ref="D5:E5"/>
    <mergeCell ref="J23:K23"/>
    <mergeCell ref="H5:I5"/>
    <mergeCell ref="A25:K25"/>
    <mergeCell ref="A28:K28"/>
    <mergeCell ref="A31:K31"/>
    <mergeCell ref="A20:K20"/>
    <mergeCell ref="A23:A24"/>
    <mergeCell ref="B23:C23"/>
    <mergeCell ref="D23:E23"/>
    <mergeCell ref="F5:G5"/>
    <mergeCell ref="H23:I23"/>
    <mergeCell ref="J5:K5"/>
    <mergeCell ref="A7:K7"/>
    <mergeCell ref="A12:K12"/>
    <mergeCell ref="A2:K2"/>
    <mergeCell ref="A3:K3"/>
    <mergeCell ref="A4:K4"/>
    <mergeCell ref="A5:A6"/>
    <mergeCell ref="B5:C5"/>
  </mergeCells>
  <printOptions/>
  <pageMargins left="0.39" right="0.41" top="0.41" bottom="0.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LEMEL</cp:lastModifiedBy>
  <cp:lastPrinted>2017-06-28T07:01:01Z</cp:lastPrinted>
  <dcterms:created xsi:type="dcterms:W3CDTF">2016-12-22T02:23:02Z</dcterms:created>
  <dcterms:modified xsi:type="dcterms:W3CDTF">2017-06-29T08:31:49Z</dcterms:modified>
  <cp:category/>
  <cp:version/>
  <cp:contentType/>
  <cp:contentStatus/>
</cp:coreProperties>
</file>